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800" sheetId="3" r:id="rId3"/>
  </sheets>
  <definedNames/>
  <calcPr/>
  <webPublishing/>
</workbook>
</file>

<file path=xl/sharedStrings.xml><?xml version="1.0" encoding="utf-8"?>
<sst xmlns="http://schemas.openxmlformats.org/spreadsheetml/2006/main" count="264" uniqueCount="109">
  <si>
    <t>Firma: Krajská správa a údržba silnic Vysočiny, příspěvková organizace</t>
  </si>
  <si>
    <t>Rekapitulace ceny</t>
  </si>
  <si>
    <t>Stavba: 2023 - II/360 Třebíč kruhová křižovatka Stop shop - VMT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</si>
  <si>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</si>
  <si>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</si>
  <si>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</si>
  <si>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</si>
  <si>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</si>
  <si>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</si>
  <si>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</si>
  <si>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</si>
  <si>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</si>
  <si>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</si>
  <si>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</si>
  <si>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</si>
  <si>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</t>
  </si>
  <si>
    <t>II/360 Třebíč kruhová křižovatka Stop shop - VMT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</si>
  <si>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</si>
  <si>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</si>
  <si>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</si>
  <si>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</si>
  <si>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</si>
  <si>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</si>
  <si>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</si>
  <si>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</si>
  <si>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</si>
  <si>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</si>
  <si>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</si>
  <si>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</si>
  <si>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</si>
  <si>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</si>
  <si>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</si>
  <si>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</si>
  <si>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</si>
  <si>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</si>
  <si>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</si>
  <si>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</si>
  <si>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</si>
  <si>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</si>
  <si>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</si>
  <si>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</si>
  <si>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</si>
  <si>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</si>
  <si>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</si>
  <si>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</si>
  <si>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</si>
  <si>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113722</t>
  </si>
  <si>
    <t/>
  </si>
  <si>
    <t>FRÉZOVÁNÍ ZPEVNĚNÝCH PLOCH ASFALTOVÝCH, ODVOZ DO 2KM</t>
  </si>
  <si>
    <t>M3</t>
  </si>
  <si>
    <t>PP</t>
  </si>
  <si>
    <t>čerpání položek sanace jen se souhlasem TDS</t>
  </si>
  <si>
    <t>VV</t>
  </si>
  <si>
    <t>(3,14159*19,25*19,25-3,14159*13,0*13,0)*0,13=82,319 [A] 
výjezd na Střítež: 10,0*(7,5+13,5)*0,5*0,13=13,650 [E] 
výjezd na Třebíč: 10,0*(7,5+13,5)*0,5*0,13=13,650 [D] 
sanace podkladu 20% plochy:( 3,14159*19,25*19,25-3,14159*13,0*13,0)*0,2*0,07=8,865 [G] 
výjezd na Střítež: 10,0*(7,5+13,5)*0,5*0,2*0,07=1,470 [H] 
výjezd na Třebíč: 10,0*(7,5+13,5)*0,5*0,2*0,07=1,470 [I] 
Celkem: A+E+D+G+H+I=121,424 [J]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</si>
  <si>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</si>
  <si>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</si>
  <si>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574E68</t>
  </si>
  <si>
    <t>ASFALTOVÝ BETON PRO PODKLADNÍ VRSTVY ACP 22+, 22S TL. 70MM</t>
  </si>
  <si>
    <t>M2</t>
  </si>
  <si>
    <t>čerpání sanace podkladu se souhlasem technického dozoru</t>
  </si>
  <si>
    <t>sanace podkladu 20% plochy:( 3,14159*19,25*19,25-3,14159*13,0*13,0)*0,2=126,645 [G] 
výjezd na Střítež: 10,0*(7,5+13,5)*0,5*0,2=21,000 [H] 
výjezd na Třebíč: 10,0*(7,5+13,5)*0,5*0,2=21,000 [I] 
Celkem: G+H+I=168,645 [J]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</si>
  <si>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</si>
  <si>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572211</t>
  </si>
  <si>
    <t>SPOJOVACÍ POSTŘIK Z ASFALTU DO 0,5KG/M2</t>
  </si>
  <si>
    <t>(3,14159*19,25*19,25-3,14159*13,0*13,0)*2=1 266,453 [A] 
výjezd na Střítež: 10,0*(7,5+13,5)*0,5*2=210,000 [E] 
výjezd na Třebíč: 10,0*(7,5+13,5)*0,5*2=210,000 [D] 
sanace podkladu 20% plochy:( 3,14159*19,25*19,25-3,14159*13,0*13,0)*0,2=126,645 [G] 
výjezd na Střítež: 10,0*(7,5+13,5)*0,5*0,2=21,000 [H] 
výjezd na Třebíč: 10,0*(7,5+13,5)*0,5*0,2=21,000 [I] 
Celkem: A+E+D+G+H+I=1 855,098 [J]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</si>
  <si>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</si>
  <si>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574L47</t>
  </si>
  <si>
    <t>VRSTVY Z ASF SMĚSI S VYSOKÝM MODULEM TUHOSTI VMT22 MODIFIK PRO LOŽNÍ VRSTVY TL. 80MM</t>
  </si>
  <si>
    <t>(3,14159*19,25*19,25-3,14159*13,0*13,0)=633,227 [A] 
výjezd na Střítež: 10,0*(7,5+13,5)*0,5=105,000 [E] 
výjezd na Třebíč: 10,0*(7,5+13,5)*0,5=105,000 [D] 
Celkem: A+E+D=843,227 [F]</t>
  </si>
  <si>
    <t>574B46</t>
  </si>
  <si>
    <t>ASFALTOVÝ BETON PRO OBRUSNÉ VRSTVY MODIFIK ACO 16+, 16S TL. 50MM</t>
  </si>
  <si>
    <t>58910</t>
  </si>
  <si>
    <t>VÝPLŇ SPAR ASFALTEM</t>
  </si>
  <si>
    <t>M</t>
  </si>
  <si>
    <t>pracovní spára: 14,0*3+7,0*3+11,0*2=85,000 [A]</t>
  </si>
  <si>
    <t>položka zahrnuje: 
- dodávku předepsaného materiálu 
- vyčištění a výplň spar tímto materiálem</t>
  </si>
  <si>
    <t>574V</t>
  </si>
  <si>
    <t>ROZPTÝLENÁ VÝZTUŽ Z ARAMIDOVÝCH VLÁKEN</t>
  </si>
  <si>
    <t>PYTEL</t>
  </si>
  <si>
    <t>Předpokládané vyztužení ACO16+, PMB 45/80-75 1 balení, sáček - pytel, na 1,0 tunu ACO 16+, PMB 45/80-75</t>
  </si>
  <si>
    <t>843,227*0,05*2,43=102,452 [A]</t>
  </si>
  <si>
    <t>Ostatní konstrukce a práce</t>
  </si>
  <si>
    <t>8</t>
  </si>
  <si>
    <t>93808</t>
  </si>
  <si>
    <t>OČIŠTĚNÍ VOZOVEK ZAMETENÍM</t>
  </si>
  <si>
    <t>843,227+168,645=1 011,872 [A]</t>
  </si>
  <si>
    <t>položka zahrnuje očištění předepsaným způsobem včetně odklizení vzniklého odpadu</t>
  </si>
  <si>
    <t>91</t>
  </si>
  <si>
    <t>Doplňující konstrukce a práce</t>
  </si>
  <si>
    <t>7</t>
  </si>
  <si>
    <t>919111</t>
  </si>
  <si>
    <t>ŘEZÁNÍ ASFALTOVÉHO KRYTU VOZOVEK TL DO 50MM</t>
  </si>
  <si>
    <t>položka zahrnuje řezání vozovkové vrstvy v předepsané tloušťce, včetně spotřeby vody</t>
  </si>
  <si>
    <t>915111</t>
  </si>
  <si>
    <t>VODOROVNÉ DOPRAVNÍ ZNAČENÍ BARVOU HLADKÉ - DODÁVKA A POKLÁDKA</t>
  </si>
  <si>
    <t>Vodící čára : 0,25*185,0=46,250 [A]</t>
  </si>
  <si>
    <t>položka zahrnuje: 
- dodání a pokládku nátěrového materiálu (měří se pouze natíraná plocha) 
- předznačení a reflexní úpravu</t>
  </si>
  <si>
    <t>SO 800</t>
  </si>
  <si>
    <t>Ostatní náklady</t>
  </si>
  <si>
    <t>Všeobecné konstrukce a práce</t>
  </si>
  <si>
    <t>02710</t>
  </si>
  <si>
    <t>POMOC PRÁCE ZŘÍZ NEBO ZAJIŠŤ OBJÍŽĎKY A PŘÍSTUP CESTY</t>
  </si>
  <si>
    <t>KPL</t>
  </si>
  <si>
    <t>jen pracovní místo</t>
  </si>
  <si>
    <t>1,0=1,000 [A]</t>
  </si>
  <si>
    <t>zahrnuje veškeré náklady spojené s objednatelem požadovanými zařízeními</t>
  </si>
  <si>
    <t>02720</t>
  </si>
  <si>
    <t>POMOC PRÁCE ZŘÍZ NEBO ZAJIŠŤ REGULACI A OCHRANU DOPRAVY</t>
  </si>
  <si>
    <t>semafory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</si>
</sst>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97</v>
      </c>
      <c s="20" t="s">
        <v>98</v>
      </c>
      <c s="21">
        <f>'SO 800'!I3</f>
      </c>
      <c s="21">
        <f>'SO 800'!O2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0+O8+O13+O38+O43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0+I8+I13+I38+I43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121.424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02">
      <c r="A11" s="36" t="s">
        <v>52</v>
      </c>
      <c r="E11" s="37" t="s">
        <v>53</v>
      </c>
    </row>
    <row r="12" spans="1:5" ht="63.75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35</v>
      </c>
      <c s="6"/>
      <c s="27" t="s">
        <v>25</v>
      </c>
      <c s="6"/>
      <c s="6"/>
      <c s="6"/>
      <c s="40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58</v>
      </c>
      <c s="32">
        <v>168.645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59</v>
      </c>
    </row>
    <row r="16" spans="1:5" ht="63.75">
      <c r="A16" s="36" t="s">
        <v>52</v>
      </c>
      <c r="E16" s="37" t="s">
        <v>60</v>
      </c>
    </row>
    <row r="17" spans="1:5" ht="140.25">
      <c r="A17" t="s">
        <v>54</v>
      </c>
      <c r="E17" s="35" t="s">
        <v>61</v>
      </c>
    </row>
    <row r="18" spans="1:16" ht="12.75">
      <c r="A18" s="25" t="s">
        <v>45</v>
      </c>
      <c s="29" t="s">
        <v>22</v>
      </c>
      <c s="29" t="s">
        <v>62</v>
      </c>
      <c s="25" t="s">
        <v>47</v>
      </c>
      <c s="30" t="s">
        <v>63</v>
      </c>
      <c s="31" t="s">
        <v>58</v>
      </c>
      <c s="32">
        <v>1855.098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59</v>
      </c>
    </row>
    <row r="20" spans="1:5" ht="102">
      <c r="A20" s="36" t="s">
        <v>52</v>
      </c>
      <c r="E20" s="37" t="s">
        <v>64</v>
      </c>
    </row>
    <row r="21" spans="1:5" ht="51">
      <c r="A21" t="s">
        <v>54</v>
      </c>
      <c r="E21" s="35" t="s">
        <v>65</v>
      </c>
    </row>
    <row r="22" spans="1:16" ht="25.5">
      <c r="A22" s="25" t="s">
        <v>45</v>
      </c>
      <c s="29" t="s">
        <v>33</v>
      </c>
      <c s="29" t="s">
        <v>66</v>
      </c>
      <c s="25" t="s">
        <v>47</v>
      </c>
      <c s="30" t="s">
        <v>67</v>
      </c>
      <c s="31" t="s">
        <v>58</v>
      </c>
      <c s="32">
        <v>843.227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51">
      <c r="A24" s="36" t="s">
        <v>52</v>
      </c>
      <c r="E24" s="37" t="s">
        <v>68</v>
      </c>
    </row>
    <row r="25" spans="1:5" ht="140.25">
      <c r="A25" t="s">
        <v>54</v>
      </c>
      <c r="E25" s="35" t="s">
        <v>61</v>
      </c>
    </row>
    <row r="26" spans="1:16" ht="12.75">
      <c r="A26" s="25" t="s">
        <v>45</v>
      </c>
      <c s="29" t="s">
        <v>35</v>
      </c>
      <c s="29" t="s">
        <v>69</v>
      </c>
      <c s="25" t="s">
        <v>47</v>
      </c>
      <c s="30" t="s">
        <v>70</v>
      </c>
      <c s="31" t="s">
        <v>58</v>
      </c>
      <c s="32">
        <v>843.227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51">
      <c r="A28" s="36" t="s">
        <v>52</v>
      </c>
      <c r="E28" s="37" t="s">
        <v>68</v>
      </c>
    </row>
    <row r="29" spans="1:5" ht="140.25">
      <c r="A29" t="s">
        <v>54</v>
      </c>
      <c r="E29" s="35" t="s">
        <v>61</v>
      </c>
    </row>
    <row r="30" spans="1:16" ht="12.75">
      <c r="A30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73</v>
      </c>
      <c s="32">
        <v>85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74</v>
      </c>
    </row>
    <row r="33" spans="1:5" ht="38.25">
      <c r="A33" t="s">
        <v>54</v>
      </c>
      <c r="E33" s="35" t="s">
        <v>75</v>
      </c>
    </row>
    <row r="34" spans="1:16" ht="12.75">
      <c r="A34" s="25" t="s">
        <v>45</v>
      </c>
      <c s="29" t="s">
        <v>40</v>
      </c>
      <c s="29" t="s">
        <v>76</v>
      </c>
      <c s="25" t="s">
        <v>29</v>
      </c>
      <c s="30" t="s">
        <v>77</v>
      </c>
      <c s="31" t="s">
        <v>78</v>
      </c>
      <c s="32">
        <v>102.452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79</v>
      </c>
    </row>
    <row r="36" spans="1:5" ht="12.75">
      <c r="A36" s="36" t="s">
        <v>52</v>
      </c>
      <c r="E36" s="37" t="s">
        <v>80</v>
      </c>
    </row>
    <row r="37" spans="1:5" ht="140.25">
      <c r="A37" t="s">
        <v>54</v>
      </c>
      <c r="E37" s="35" t="s">
        <v>61</v>
      </c>
    </row>
    <row r="38" spans="1:18" ht="12.75" customHeight="1">
      <c r="A38" s="6" t="s">
        <v>43</v>
      </c>
      <c s="6"/>
      <c s="39" t="s">
        <v>40</v>
      </c>
      <c s="6"/>
      <c s="27" t="s">
        <v>81</v>
      </c>
      <c s="6"/>
      <c s="6"/>
      <c s="6"/>
      <c s="40">
        <f>0+Q38</f>
      </c>
      <c r="O38">
        <f>0+R38</f>
      </c>
      <c r="Q38">
        <f>0+I39</f>
      </c>
      <c>
        <f>0+O39</f>
      </c>
    </row>
    <row r="39" spans="1:16" ht="12.75">
      <c r="A39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58</v>
      </c>
      <c s="32">
        <v>1011.872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52</v>
      </c>
      <c r="E41" s="37" t="s">
        <v>85</v>
      </c>
    </row>
    <row r="42" spans="1:5" ht="25.5">
      <c r="A42" t="s">
        <v>54</v>
      </c>
      <c r="E42" s="35" t="s">
        <v>86</v>
      </c>
    </row>
    <row r="43" spans="1:18" ht="12.75" customHeight="1">
      <c r="A43" s="6" t="s">
        <v>43</v>
      </c>
      <c s="6"/>
      <c s="39" t="s">
        <v>87</v>
      </c>
      <c s="6"/>
      <c s="27" t="s">
        <v>88</v>
      </c>
      <c s="6"/>
      <c s="6"/>
      <c s="6"/>
      <c s="40">
        <f>0+Q43</f>
      </c>
      <c r="O43">
        <f>0+R43</f>
      </c>
      <c r="Q43">
        <f>0+I44+I48</f>
      </c>
      <c>
        <f>0+O44+O48</f>
      </c>
    </row>
    <row r="44" spans="1:16" ht="12.75">
      <c r="A44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73</v>
      </c>
      <c s="32">
        <v>85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47</v>
      </c>
    </row>
    <row r="46" spans="1:5" ht="12.75">
      <c r="A46" s="36" t="s">
        <v>52</v>
      </c>
      <c r="E46" s="37" t="s">
        <v>74</v>
      </c>
    </row>
    <row r="47" spans="1:5" ht="25.5">
      <c r="A47" t="s">
        <v>54</v>
      </c>
      <c r="E47" s="35" t="s">
        <v>92</v>
      </c>
    </row>
    <row r="48" spans="1:16" ht="25.5">
      <c r="A48" s="25" t="s">
        <v>45</v>
      </c>
      <c s="29" t="s">
        <v>42</v>
      </c>
      <c s="29" t="s">
        <v>93</v>
      </c>
      <c s="25" t="s">
        <v>47</v>
      </c>
      <c s="30" t="s">
        <v>94</v>
      </c>
      <c s="31" t="s">
        <v>58</v>
      </c>
      <c s="32">
        <v>46.25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12.75">
      <c r="A50" s="36" t="s">
        <v>52</v>
      </c>
      <c r="E50" s="37" t="s">
        <v>95</v>
      </c>
    </row>
    <row r="51" spans="1:5" ht="38.25">
      <c r="A51" t="s">
        <v>54</v>
      </c>
      <c r="E51" s="35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97</v>
      </c>
      <c s="6"/>
      <c s="18" t="s">
        <v>98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99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100</v>
      </c>
      <c s="25" t="s">
        <v>47</v>
      </c>
      <c s="30" t="s">
        <v>101</v>
      </c>
      <c s="31" t="s">
        <v>102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103</v>
      </c>
    </row>
    <row r="11" spans="1:5" ht="12.75">
      <c r="A11" s="36" t="s">
        <v>52</v>
      </c>
      <c r="E11" s="37" t="s">
        <v>104</v>
      </c>
    </row>
    <row r="12" spans="1:5" ht="12.75">
      <c r="A12" t="s">
        <v>54</v>
      </c>
      <c r="E12" s="35" t="s">
        <v>105</v>
      </c>
    </row>
    <row r="13" spans="1:16" ht="12.75">
      <c r="A13" s="25" t="s">
        <v>45</v>
      </c>
      <c s="29" t="s">
        <v>23</v>
      </c>
      <c s="29" t="s">
        <v>106</v>
      </c>
      <c s="25" t="s">
        <v>47</v>
      </c>
      <c s="30" t="s">
        <v>107</v>
      </c>
      <c s="31" t="s">
        <v>102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108</v>
      </c>
    </row>
    <row r="15" spans="1:5" ht="12.75">
      <c r="A15" s="36" t="s">
        <v>52</v>
      </c>
      <c r="E15" s="37" t="s">
        <v>104</v>
      </c>
    </row>
    <row r="16" spans="1:5" ht="12.75">
      <c r="A16" t="s">
        <v>54</v>
      </c>
      <c r="E16" s="35" t="s">
        <v>105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